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8910"/>
  </bookViews>
  <sheets>
    <sheet name="დაკვეთა და განაწილება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3" l="1"/>
  <c r="H32" i="3"/>
  <c r="H33" i="3" s="1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7" i="3"/>
  <c r="H26" i="3"/>
  <c r="C22" i="3"/>
  <c r="C38" i="3" l="1"/>
  <c r="C33" i="3" l="1"/>
  <c r="C28" i="3"/>
  <c r="H38" i="3"/>
  <c r="H28" i="3" l="1"/>
</calcChain>
</file>

<file path=xl/sharedStrings.xml><?xml version="1.0" encoding="utf-8"?>
<sst xmlns="http://schemas.openxmlformats.org/spreadsheetml/2006/main" count="86" uniqueCount="56">
  <si>
    <t>კვადრატულობა</t>
  </si>
  <si>
    <t>თანამშრომელთა რაოდენობა</t>
  </si>
  <si>
    <t>მისამართი</t>
  </si>
  <si>
    <t>კვირა/ჯერადობა</t>
  </si>
  <si>
    <t>სათავო ოფისი</t>
  </si>
  <si>
    <t>ევექსის ოფისი</t>
  </si>
  <si>
    <t>ტყეკულტურა/წყალარინების საავარიო ჯგუფი</t>
  </si>
  <si>
    <t>ტყეკულტურა/ქსელების მართვისა და დიაგნოსტიკის ჯგუფი</t>
  </si>
  <si>
    <t>ტყეკულტურა</t>
  </si>
  <si>
    <t xml:space="preserve">ღრმაღელე </t>
  </si>
  <si>
    <t>სამშენებლო დეპ</t>
  </si>
  <si>
    <t>სატრანსპორტო დეპ</t>
  </si>
  <si>
    <t>საავარიო ფეიქრებზე</t>
  </si>
  <si>
    <t>წყნეთი</t>
  </si>
  <si>
    <t>ვაკის ბიზნეს ცენტრი</t>
  </si>
  <si>
    <t>გლდანის ბიზნეს ცენტრი</t>
  </si>
  <si>
    <t>სამგორი</t>
  </si>
  <si>
    <t>ისანი ბიზნეს ცენტრი</t>
  </si>
  <si>
    <t>მთაწმინდის ბიზნეს ცენტრი</t>
  </si>
  <si>
    <t>ქ. თბილისი, მედეა (მზია) ჯუღელის 10</t>
  </si>
  <si>
    <t>ქ. თბილისი, ვაჟა-ფშაველას გამზ. 40</t>
  </si>
  <si>
    <t>ქ. თბილისი, ტყეკულტურის ქუჩა 3</t>
  </si>
  <si>
    <t>ქ. თბილისი, ღრმაღელე საფილტრე სადგური</t>
  </si>
  <si>
    <t>ქ. თბილისი, ფეიქრების 14</t>
  </si>
  <si>
    <t>ქ. თბილისი, წყნეთი, რუსთაველი 130ა</t>
  </si>
  <si>
    <t>ქ. თბილისი, ნუცუბიძის ფერდობი, სასტუმრო აკადემიურის მიმდებარედ</t>
  </si>
  <si>
    <t>ქ. თბილისი, მთიანეთის გზატკევილი 10</t>
  </si>
  <si>
    <t>ქ. თბილისი, გახოკიძის 174 ისთფოინთის ასახვევი</t>
  </si>
  <si>
    <t>ქ. თბილისი, დოლაბაურის მოედანი 2</t>
  </si>
  <si>
    <t>ქ. თბილისი, გორგასლის 8</t>
  </si>
  <si>
    <t>ქ. რუსთავი, წმინდა ნინოს ქ 5</t>
  </si>
  <si>
    <t>ქ. რუსთავი, ფალიშვილის 12 და 14</t>
  </si>
  <si>
    <t>გარდაბანი, თბილსრესის მიმდებარე</t>
  </si>
  <si>
    <t xml:space="preserve">დაბა ჟინვალი </t>
  </si>
  <si>
    <t>ქ. თბილისი, ბანეთიშვილის ქ. N1</t>
  </si>
  <si>
    <t>#</t>
  </si>
  <si>
    <t>მცხეთა, აღმაშენებლის ქ ყოფილი მუზეუმის შენობა</t>
  </si>
  <si>
    <t>რუსთავის წყლის  ადმინ. ოფისი</t>
  </si>
  <si>
    <t>რუსთავის წყლის საავარიო</t>
  </si>
  <si>
    <t>გარდაბნის გამწმენდი  ნაგებობა</t>
  </si>
  <si>
    <t xml:space="preserve">მცხეთის წყალი </t>
  </si>
  <si>
    <t>ჟინვალჰესი</t>
  </si>
  <si>
    <t>თეთრიხევიჰესი (ორხევი)</t>
  </si>
  <si>
    <t xml:space="preserve">სულ </t>
  </si>
  <si>
    <t xml:space="preserve">შპს რუსთავის წყალი - RWC - ს/კ 216 323 351 </t>
  </si>
  <si>
    <t>შპს გარდაბნის გამწმენდი ნაგებობა  - GST - ს/კ 203 828 313</t>
  </si>
  <si>
    <t>შპს მცხეთის წყალი   - MWC  - ს/კ 236 052 515</t>
  </si>
  <si>
    <t>შპს ჯორჯიან უოთერ ენდ ფაუერი - GWP - ს/კ 204826002</t>
  </si>
  <si>
    <t>შემოთავაზებული კვმ ფასი დღგ-ს ჩათვლით</t>
  </si>
  <si>
    <t xml:space="preserve">ჯამური ფასი დღგ-ს ჩათვლით </t>
  </si>
  <si>
    <t>ჯამი</t>
  </si>
  <si>
    <t>ობიექტის დასახელება</t>
  </si>
  <si>
    <t>გლდანის სერვის ცენტრი</t>
  </si>
  <si>
    <t>ქ. თბილისი, ვეკუას 2</t>
  </si>
  <si>
    <t>ისნის სერვის ცენტრი</t>
  </si>
  <si>
    <t>ქ. თბილისი, შუამთის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</si>
</sst>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rgb="FF00000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 wrapText="1"/>
    </xf>
    <xf numFmtId="43" fontId="4" fillId="0" borderId="6" xfId="2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I37" sqref="I37"/>
    </sheetView>
  </sheetViews>
  <sheetFormatPr defaultColWidth="42.140625" defaultRowHeight="12.75" x14ac:dyDescent="0.2"/>
  <cols>
    <col min="1" max="1" width="5.28515625" style="13" customWidth="1"/>
    <col min="2" max="2" width="42.140625" style="8"/>
    <col min="3" max="3" width="14.7109375" style="13" customWidth="1"/>
    <col min="4" max="4" width="17.140625" style="13" customWidth="1"/>
    <col min="5" max="5" width="37.85546875" style="8" customWidth="1"/>
    <col min="6" max="6" width="17.28515625" style="8" customWidth="1"/>
    <col min="7" max="7" width="18.28515625" style="8" customWidth="1"/>
    <col min="8" max="8" width="16.5703125" style="8" customWidth="1"/>
    <col min="9" max="16384" width="42.140625" style="8"/>
  </cols>
  <sheetData>
    <row r="1" spans="1:8" x14ac:dyDescent="0.2">
      <c r="A1" s="15" t="s">
        <v>47</v>
      </c>
      <c r="B1" s="16"/>
      <c r="C1" s="16"/>
      <c r="D1" s="16"/>
      <c r="E1" s="16"/>
      <c r="F1" s="16"/>
      <c r="G1" s="16"/>
      <c r="H1" s="17"/>
    </row>
    <row r="2" spans="1:8" s="9" customFormat="1" ht="57.75" customHeight="1" x14ac:dyDescent="0.25">
      <c r="A2" s="6" t="s">
        <v>35</v>
      </c>
      <c r="B2" s="1" t="s">
        <v>51</v>
      </c>
      <c r="C2" s="2" t="s">
        <v>0</v>
      </c>
      <c r="D2" s="2" t="s">
        <v>1</v>
      </c>
      <c r="E2" s="1" t="s">
        <v>2</v>
      </c>
      <c r="F2" s="2" t="s">
        <v>3</v>
      </c>
      <c r="G2" s="2" t="s">
        <v>48</v>
      </c>
      <c r="H2" s="5" t="s">
        <v>49</v>
      </c>
    </row>
    <row r="3" spans="1:8" s="9" customFormat="1" x14ac:dyDescent="0.25">
      <c r="A3" s="6">
        <v>1</v>
      </c>
      <c r="B3" s="3" t="s">
        <v>4</v>
      </c>
      <c r="C3" s="1">
        <v>3258</v>
      </c>
      <c r="D3" s="1">
        <v>291</v>
      </c>
      <c r="E3" s="4" t="s">
        <v>19</v>
      </c>
      <c r="F3" s="1">
        <v>1</v>
      </c>
      <c r="G3" s="1"/>
      <c r="H3" s="7">
        <f>(G3*C3)*F3</f>
        <v>0</v>
      </c>
    </row>
    <row r="4" spans="1:8" s="9" customFormat="1" x14ac:dyDescent="0.25">
      <c r="A4" s="6">
        <v>2</v>
      </c>
      <c r="B4" s="3" t="s">
        <v>5</v>
      </c>
      <c r="C4" s="1">
        <v>505</v>
      </c>
      <c r="D4" s="1">
        <v>90</v>
      </c>
      <c r="E4" s="4" t="s">
        <v>20</v>
      </c>
      <c r="F4" s="1">
        <v>1</v>
      </c>
      <c r="G4" s="1"/>
      <c r="H4" s="7">
        <f>(G4*C4)*F4</f>
        <v>0</v>
      </c>
    </row>
    <row r="5" spans="1:8" s="9" customFormat="1" x14ac:dyDescent="0.25">
      <c r="A5" s="6">
        <v>3</v>
      </c>
      <c r="B5" s="3" t="s">
        <v>6</v>
      </c>
      <c r="C5" s="1">
        <v>400</v>
      </c>
      <c r="D5" s="1"/>
      <c r="E5" s="4" t="s">
        <v>21</v>
      </c>
      <c r="F5" s="1">
        <v>7</v>
      </c>
      <c r="G5" s="1"/>
      <c r="H5" s="7">
        <f>(G5*C5)*F5</f>
        <v>0</v>
      </c>
    </row>
    <row r="6" spans="1:8" s="9" customFormat="1" x14ac:dyDescent="0.25">
      <c r="A6" s="6">
        <v>4</v>
      </c>
      <c r="B6" s="3" t="s">
        <v>7</v>
      </c>
      <c r="C6" s="1">
        <v>400</v>
      </c>
      <c r="D6" s="1"/>
      <c r="E6" s="4" t="s">
        <v>21</v>
      </c>
      <c r="F6" s="1">
        <v>7</v>
      </c>
      <c r="G6" s="1"/>
      <c r="H6" s="7">
        <f>(G6*C6)*F6</f>
        <v>0</v>
      </c>
    </row>
    <row r="7" spans="1:8" s="9" customFormat="1" x14ac:dyDescent="0.25">
      <c r="A7" s="6">
        <v>5</v>
      </c>
      <c r="B7" s="3" t="s">
        <v>8</v>
      </c>
      <c r="C7" s="1">
        <v>2480</v>
      </c>
      <c r="D7" s="1">
        <v>459</v>
      </c>
      <c r="E7" s="4" t="s">
        <v>21</v>
      </c>
      <c r="F7" s="1">
        <v>1</v>
      </c>
      <c r="G7" s="1"/>
      <c r="H7" s="7">
        <f>(G7*C7)*F7</f>
        <v>0</v>
      </c>
    </row>
    <row r="8" spans="1:8" s="9" customFormat="1" ht="25.5" x14ac:dyDescent="0.25">
      <c r="A8" s="6">
        <v>6</v>
      </c>
      <c r="B8" s="3" t="s">
        <v>9</v>
      </c>
      <c r="C8" s="1">
        <v>5000</v>
      </c>
      <c r="D8" s="1">
        <v>64</v>
      </c>
      <c r="E8" s="4" t="s">
        <v>22</v>
      </c>
      <c r="F8" s="1">
        <v>1</v>
      </c>
      <c r="G8" s="1"/>
      <c r="H8" s="7">
        <f>(G8*C8)*F8</f>
        <v>0</v>
      </c>
    </row>
    <row r="9" spans="1:8" s="9" customFormat="1" x14ac:dyDescent="0.25">
      <c r="A9" s="6">
        <v>7</v>
      </c>
      <c r="B9" s="3" t="s">
        <v>10</v>
      </c>
      <c r="C9" s="1">
        <v>800</v>
      </c>
      <c r="D9" s="1">
        <v>400</v>
      </c>
      <c r="E9" s="4" t="s">
        <v>23</v>
      </c>
      <c r="F9" s="1">
        <v>1</v>
      </c>
      <c r="G9" s="1"/>
      <c r="H9" s="7">
        <f>(G9*C9)*F9</f>
        <v>0</v>
      </c>
    </row>
    <row r="10" spans="1:8" s="9" customFormat="1" x14ac:dyDescent="0.25">
      <c r="A10" s="6">
        <v>8</v>
      </c>
      <c r="B10" s="3" t="s">
        <v>11</v>
      </c>
      <c r="C10" s="1">
        <v>360</v>
      </c>
      <c r="D10" s="1">
        <v>400</v>
      </c>
      <c r="E10" s="4" t="s">
        <v>23</v>
      </c>
      <c r="F10" s="1">
        <v>1</v>
      </c>
      <c r="G10" s="1"/>
      <c r="H10" s="7">
        <f>(G10*C10)*F10</f>
        <v>0</v>
      </c>
    </row>
    <row r="11" spans="1:8" s="9" customFormat="1" x14ac:dyDescent="0.25">
      <c r="A11" s="6">
        <v>9</v>
      </c>
      <c r="B11" s="3" t="s">
        <v>12</v>
      </c>
      <c r="C11" s="1">
        <v>600</v>
      </c>
      <c r="D11" s="1">
        <v>312</v>
      </c>
      <c r="E11" s="4" t="s">
        <v>23</v>
      </c>
      <c r="F11" s="1">
        <v>7</v>
      </c>
      <c r="G11" s="1"/>
      <c r="H11" s="7">
        <f>(G11*C11)*F11</f>
        <v>0</v>
      </c>
    </row>
    <row r="12" spans="1:8" s="9" customFormat="1" x14ac:dyDescent="0.25">
      <c r="A12" s="6">
        <v>10</v>
      </c>
      <c r="B12" s="3" t="s">
        <v>13</v>
      </c>
      <c r="C12" s="1">
        <v>40</v>
      </c>
      <c r="D12" s="1"/>
      <c r="E12" s="4" t="s">
        <v>24</v>
      </c>
      <c r="F12" s="1">
        <v>1</v>
      </c>
      <c r="G12" s="1"/>
      <c r="H12" s="7">
        <f>(G12*C12)*F12</f>
        <v>0</v>
      </c>
    </row>
    <row r="13" spans="1:8" s="9" customFormat="1" ht="25.5" x14ac:dyDescent="0.25">
      <c r="A13" s="6">
        <v>11</v>
      </c>
      <c r="B13" s="3" t="s">
        <v>14</v>
      </c>
      <c r="C13" s="1">
        <v>277</v>
      </c>
      <c r="D13" s="1">
        <v>81</v>
      </c>
      <c r="E13" s="4" t="s">
        <v>25</v>
      </c>
      <c r="F13" s="1">
        <v>1</v>
      </c>
      <c r="G13" s="1"/>
      <c r="H13" s="7">
        <f>(G13*C13)*F13</f>
        <v>0</v>
      </c>
    </row>
    <row r="14" spans="1:8" s="9" customFormat="1" x14ac:dyDescent="0.25">
      <c r="A14" s="6">
        <v>12</v>
      </c>
      <c r="B14" s="3" t="s">
        <v>15</v>
      </c>
      <c r="C14" s="1">
        <v>360</v>
      </c>
      <c r="D14" s="1">
        <v>64</v>
      </c>
      <c r="E14" s="4" t="s">
        <v>26</v>
      </c>
      <c r="F14" s="1">
        <v>1</v>
      </c>
      <c r="G14" s="1"/>
      <c r="H14" s="7">
        <f>(G14*C14)*F14</f>
        <v>0</v>
      </c>
    </row>
    <row r="15" spans="1:8" s="9" customFormat="1" ht="25.5" x14ac:dyDescent="0.25">
      <c r="A15" s="6">
        <v>13</v>
      </c>
      <c r="B15" s="3" t="s">
        <v>16</v>
      </c>
      <c r="C15" s="1">
        <v>100</v>
      </c>
      <c r="D15" s="1"/>
      <c r="E15" s="4" t="s">
        <v>27</v>
      </c>
      <c r="F15" s="1">
        <v>1</v>
      </c>
      <c r="G15" s="1"/>
      <c r="H15" s="7">
        <f>(G15*C15)*F15</f>
        <v>0</v>
      </c>
    </row>
    <row r="16" spans="1:8" s="9" customFormat="1" x14ac:dyDescent="0.25">
      <c r="A16" s="6">
        <v>14</v>
      </c>
      <c r="B16" s="3" t="s">
        <v>17</v>
      </c>
      <c r="C16" s="1">
        <v>500</v>
      </c>
      <c r="D16" s="1">
        <v>70</v>
      </c>
      <c r="E16" s="4" t="s">
        <v>28</v>
      </c>
      <c r="F16" s="1">
        <v>1</v>
      </c>
      <c r="G16" s="1"/>
      <c r="H16" s="7">
        <f>(G16*C16)*F16</f>
        <v>0</v>
      </c>
    </row>
    <row r="17" spans="1:8" s="9" customFormat="1" x14ac:dyDescent="0.25">
      <c r="A17" s="6">
        <v>15</v>
      </c>
      <c r="B17" s="3" t="s">
        <v>18</v>
      </c>
      <c r="C17" s="1">
        <v>200</v>
      </c>
      <c r="D17" s="1">
        <v>59</v>
      </c>
      <c r="E17" s="4" t="s">
        <v>29</v>
      </c>
      <c r="F17" s="1">
        <v>1</v>
      </c>
      <c r="G17" s="1"/>
      <c r="H17" s="7">
        <f>(G17*C17)*F17</f>
        <v>0</v>
      </c>
    </row>
    <row r="18" spans="1:8" s="9" customFormat="1" x14ac:dyDescent="0.25">
      <c r="A18" s="6">
        <v>16</v>
      </c>
      <c r="B18" s="3" t="s">
        <v>42</v>
      </c>
      <c r="C18" s="21">
        <v>400</v>
      </c>
      <c r="D18" s="21">
        <v>80</v>
      </c>
      <c r="E18" s="4" t="s">
        <v>34</v>
      </c>
      <c r="F18" s="1">
        <v>7</v>
      </c>
      <c r="G18" s="1"/>
      <c r="H18" s="7">
        <f>(G18*C18)*F18</f>
        <v>0</v>
      </c>
    </row>
    <row r="19" spans="1:8" s="9" customFormat="1" x14ac:dyDescent="0.25">
      <c r="A19" s="6">
        <v>17</v>
      </c>
      <c r="B19" s="3" t="s">
        <v>41</v>
      </c>
      <c r="C19" s="1">
        <v>4500</v>
      </c>
      <c r="D19" s="1">
        <v>72</v>
      </c>
      <c r="E19" s="4" t="s">
        <v>33</v>
      </c>
      <c r="F19" s="1">
        <v>1</v>
      </c>
      <c r="G19" s="1"/>
      <c r="H19" s="7">
        <f>(G19*C19)*F19</f>
        <v>0</v>
      </c>
    </row>
    <row r="20" spans="1:8" s="9" customFormat="1" x14ac:dyDescent="0.25">
      <c r="A20" s="22">
        <v>18</v>
      </c>
      <c r="B20" s="24" t="s">
        <v>52</v>
      </c>
      <c r="C20" s="21">
        <v>70</v>
      </c>
      <c r="D20" s="21">
        <v>4</v>
      </c>
      <c r="E20" s="25" t="s">
        <v>53</v>
      </c>
      <c r="F20" s="21">
        <v>1</v>
      </c>
      <c r="G20" s="23"/>
      <c r="H20" s="7">
        <f>(G20*C20)*F20</f>
        <v>0</v>
      </c>
    </row>
    <row r="21" spans="1:8" s="9" customFormat="1" x14ac:dyDescent="0.25">
      <c r="A21" s="22">
        <v>19</v>
      </c>
      <c r="B21" s="24" t="s">
        <v>54</v>
      </c>
      <c r="C21" s="21">
        <v>70</v>
      </c>
      <c r="D21" s="21">
        <v>4</v>
      </c>
      <c r="E21" s="25" t="s">
        <v>55</v>
      </c>
      <c r="F21" s="21">
        <v>1</v>
      </c>
      <c r="G21" s="23"/>
      <c r="H21" s="7">
        <f>(G21*C21)*F21</f>
        <v>0</v>
      </c>
    </row>
    <row r="22" spans="1:8" s="12" customFormat="1" ht="13.5" thickBot="1" x14ac:dyDescent="0.3">
      <c r="A22" s="26"/>
      <c r="B22" s="27" t="s">
        <v>43</v>
      </c>
      <c r="C22" s="28">
        <f>SUM(C3:C21)</f>
        <v>20320</v>
      </c>
      <c r="D22" s="28"/>
      <c r="E22" s="29"/>
      <c r="F22" s="28"/>
      <c r="G22" s="28"/>
      <c r="H22" s="30">
        <f>SUM(H3:H21)</f>
        <v>0</v>
      </c>
    </row>
    <row r="23" spans="1:8" s="9" customFormat="1" ht="13.5" thickBot="1" x14ac:dyDescent="0.3">
      <c r="A23" s="10"/>
      <c r="C23" s="10"/>
      <c r="D23" s="10"/>
      <c r="E23" s="11"/>
      <c r="F23" s="10"/>
      <c r="G23" s="10"/>
      <c r="H23" s="10"/>
    </row>
    <row r="24" spans="1:8" s="12" customFormat="1" x14ac:dyDescent="0.25">
      <c r="A24" s="18" t="s">
        <v>44</v>
      </c>
      <c r="B24" s="19"/>
      <c r="C24" s="19"/>
      <c r="D24" s="19"/>
      <c r="E24" s="19"/>
      <c r="F24" s="19"/>
      <c r="G24" s="19"/>
      <c r="H24" s="20"/>
    </row>
    <row r="25" spans="1:8" s="9" customFormat="1" ht="57.75" customHeight="1" x14ac:dyDescent="0.25">
      <c r="A25" s="6" t="s">
        <v>35</v>
      </c>
      <c r="B25" s="1" t="s">
        <v>51</v>
      </c>
      <c r="C25" s="2" t="s">
        <v>0</v>
      </c>
      <c r="D25" s="2" t="s">
        <v>1</v>
      </c>
      <c r="E25" s="1" t="s">
        <v>2</v>
      </c>
      <c r="F25" s="2" t="s">
        <v>3</v>
      </c>
      <c r="G25" s="2" t="s">
        <v>48</v>
      </c>
      <c r="H25" s="5" t="s">
        <v>49</v>
      </c>
    </row>
    <row r="26" spans="1:8" s="9" customFormat="1" x14ac:dyDescent="0.25">
      <c r="A26" s="6">
        <v>1</v>
      </c>
      <c r="B26" s="3" t="s">
        <v>37</v>
      </c>
      <c r="C26" s="1">
        <v>377</v>
      </c>
      <c r="D26" s="1">
        <v>252</v>
      </c>
      <c r="E26" s="4" t="s">
        <v>30</v>
      </c>
      <c r="F26" s="1">
        <v>1</v>
      </c>
      <c r="G26" s="1"/>
      <c r="H26" s="7">
        <f>(G26*C26)*F26</f>
        <v>0</v>
      </c>
    </row>
    <row r="27" spans="1:8" s="9" customFormat="1" x14ac:dyDescent="0.25">
      <c r="A27" s="6">
        <v>2</v>
      </c>
      <c r="B27" s="3" t="s">
        <v>38</v>
      </c>
      <c r="C27" s="1">
        <v>100</v>
      </c>
      <c r="D27" s="1">
        <v>18</v>
      </c>
      <c r="E27" s="4" t="s">
        <v>31</v>
      </c>
      <c r="F27" s="1">
        <v>2</v>
      </c>
      <c r="G27" s="1"/>
      <c r="H27" s="7">
        <f>(G27*C27)*F27</f>
        <v>0</v>
      </c>
    </row>
    <row r="28" spans="1:8" s="12" customFormat="1" ht="13.5" thickBot="1" x14ac:dyDescent="0.3">
      <c r="A28" s="26"/>
      <c r="B28" s="27" t="s">
        <v>50</v>
      </c>
      <c r="C28" s="28">
        <f>SUM(C26:C27)</f>
        <v>477</v>
      </c>
      <c r="D28" s="28"/>
      <c r="E28" s="29"/>
      <c r="F28" s="28"/>
      <c r="G28" s="28"/>
      <c r="H28" s="31">
        <f>SUM(H26:H27)</f>
        <v>0</v>
      </c>
    </row>
    <row r="29" spans="1:8" s="9" customFormat="1" ht="13.5" thickBot="1" x14ac:dyDescent="0.3">
      <c r="A29" s="10"/>
      <c r="C29" s="10"/>
      <c r="D29" s="10"/>
      <c r="E29" s="11"/>
      <c r="F29" s="10"/>
      <c r="G29" s="10"/>
      <c r="H29" s="10"/>
    </row>
    <row r="30" spans="1:8" s="12" customFormat="1" x14ac:dyDescent="0.25">
      <c r="A30" s="18" t="s">
        <v>45</v>
      </c>
      <c r="B30" s="19"/>
      <c r="C30" s="19"/>
      <c r="D30" s="19"/>
      <c r="E30" s="19"/>
      <c r="F30" s="19"/>
      <c r="G30" s="19"/>
      <c r="H30" s="20"/>
    </row>
    <row r="31" spans="1:8" s="9" customFormat="1" ht="57.75" customHeight="1" x14ac:dyDescent="0.25">
      <c r="A31" s="6" t="s">
        <v>35</v>
      </c>
      <c r="B31" s="1" t="s">
        <v>51</v>
      </c>
      <c r="C31" s="2" t="s">
        <v>0</v>
      </c>
      <c r="D31" s="2" t="s">
        <v>1</v>
      </c>
      <c r="E31" s="1" t="s">
        <v>2</v>
      </c>
      <c r="F31" s="2" t="s">
        <v>3</v>
      </c>
      <c r="G31" s="2" t="s">
        <v>48</v>
      </c>
      <c r="H31" s="5" t="s">
        <v>49</v>
      </c>
    </row>
    <row r="32" spans="1:8" s="9" customFormat="1" x14ac:dyDescent="0.25">
      <c r="A32" s="6">
        <v>1</v>
      </c>
      <c r="B32" s="3" t="s">
        <v>39</v>
      </c>
      <c r="C32" s="1">
        <v>1400</v>
      </c>
      <c r="D32" s="1">
        <v>45</v>
      </c>
      <c r="E32" s="4" t="s">
        <v>32</v>
      </c>
      <c r="F32" s="1">
        <v>2</v>
      </c>
      <c r="G32" s="1"/>
      <c r="H32" s="7">
        <f>(G32*C32)*F32</f>
        <v>0</v>
      </c>
    </row>
    <row r="33" spans="1:8" s="12" customFormat="1" ht="13.5" thickBot="1" x14ac:dyDescent="0.3">
      <c r="A33" s="26"/>
      <c r="B33" s="27" t="s">
        <v>50</v>
      </c>
      <c r="C33" s="28">
        <f>SUM(C32)</f>
        <v>1400</v>
      </c>
      <c r="D33" s="28"/>
      <c r="E33" s="29"/>
      <c r="F33" s="28"/>
      <c r="G33" s="28"/>
      <c r="H33" s="31">
        <f>SUM(H32)</f>
        <v>0</v>
      </c>
    </row>
    <row r="34" spans="1:8" s="9" customFormat="1" ht="13.5" thickBot="1" x14ac:dyDescent="0.3">
      <c r="A34" s="14"/>
      <c r="C34" s="10"/>
      <c r="D34" s="10"/>
      <c r="E34" s="11"/>
      <c r="F34" s="10"/>
      <c r="G34" s="10"/>
      <c r="H34" s="10"/>
    </row>
    <row r="35" spans="1:8" s="12" customFormat="1" x14ac:dyDescent="0.25">
      <c r="A35" s="18" t="s">
        <v>46</v>
      </c>
      <c r="B35" s="19"/>
      <c r="C35" s="19"/>
      <c r="D35" s="19"/>
      <c r="E35" s="19"/>
      <c r="F35" s="19"/>
      <c r="G35" s="19"/>
      <c r="H35" s="20"/>
    </row>
    <row r="36" spans="1:8" s="9" customFormat="1" ht="57.75" customHeight="1" x14ac:dyDescent="0.25">
      <c r="A36" s="6" t="s">
        <v>35</v>
      </c>
      <c r="B36" s="1" t="s">
        <v>51</v>
      </c>
      <c r="C36" s="2" t="s">
        <v>0</v>
      </c>
      <c r="D36" s="2" t="s">
        <v>1</v>
      </c>
      <c r="E36" s="1" t="s">
        <v>2</v>
      </c>
      <c r="F36" s="2" t="s">
        <v>3</v>
      </c>
      <c r="G36" s="2" t="s">
        <v>48</v>
      </c>
      <c r="H36" s="5" t="s">
        <v>49</v>
      </c>
    </row>
    <row r="37" spans="1:8" s="9" customFormat="1" ht="25.5" x14ac:dyDescent="0.25">
      <c r="A37" s="6">
        <v>1</v>
      </c>
      <c r="B37" s="3" t="s">
        <v>40</v>
      </c>
      <c r="C37" s="1">
        <v>525</v>
      </c>
      <c r="D37" s="1">
        <v>14</v>
      </c>
      <c r="E37" s="4" t="s">
        <v>36</v>
      </c>
      <c r="F37" s="1">
        <v>1</v>
      </c>
      <c r="G37" s="1"/>
      <c r="H37" s="7">
        <f>(G37*C37)*F37</f>
        <v>0</v>
      </c>
    </row>
    <row r="38" spans="1:8" s="12" customFormat="1" ht="13.5" thickBot="1" x14ac:dyDescent="0.3">
      <c r="A38" s="26"/>
      <c r="B38" s="27" t="s">
        <v>50</v>
      </c>
      <c r="C38" s="28">
        <f>SUM(C37)</f>
        <v>525</v>
      </c>
      <c r="D38" s="28"/>
      <c r="E38" s="29"/>
      <c r="F38" s="28"/>
      <c r="G38" s="28"/>
      <c r="H38" s="31">
        <f>SUM(H37)</f>
        <v>0</v>
      </c>
    </row>
    <row r="39" spans="1:8" s="9" customFormat="1" x14ac:dyDescent="0.25">
      <c r="A39" s="10"/>
      <c r="C39" s="10"/>
      <c r="D39" s="10"/>
      <c r="E39" s="11"/>
      <c r="F39" s="10"/>
      <c r="G39" s="10"/>
      <c r="H39" s="10"/>
    </row>
    <row r="41" spans="1:8" ht="27.75" customHeight="1" x14ac:dyDescent="0.2"/>
    <row r="42" spans="1:8" ht="18" customHeight="1" x14ac:dyDescent="0.2"/>
  </sheetData>
  <mergeCells count="4">
    <mergeCell ref="A1:H1"/>
    <mergeCell ref="A24:H24"/>
    <mergeCell ref="A30:H30"/>
    <mergeCell ref="A35:H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დაკვეთა და განაწილება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2020-07-17T13:39:53Z</dcterms:modified>
</cp:coreProperties>
</file>